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ESFE\ESTADOS FINANCIEROS 2023\06. JUNIO\1. ESTADOS FINANCIEROS\1. contable\"/>
    </mc:Choice>
  </mc:AlternateContent>
  <xr:revisionPtr revIDLastSave="0" documentId="13_ncr:1_{354F82D2-4E80-46FE-BDE8-433C5CBEBB0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ORMATO ACTIVIDAES PERIODO" sheetId="1" r:id="rId1"/>
  </sheets>
  <definedNames>
    <definedName name="_xlnm.Print_Area" localSheetId="0">'FORMATO ACTIVIDAES PERIODO'!$A$1:$M$67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5" i="1" l="1"/>
  <c r="J45" i="1"/>
  <c r="K39" i="1"/>
  <c r="J39" i="1"/>
  <c r="K32" i="1"/>
  <c r="J32" i="1"/>
  <c r="K27" i="1"/>
  <c r="J27" i="1"/>
  <c r="K16" i="1"/>
  <c r="J16" i="1"/>
  <c r="K11" i="1"/>
  <c r="J11" i="1"/>
  <c r="F25" i="1"/>
  <c r="E25" i="1"/>
  <c r="F21" i="1"/>
  <c r="E21" i="1"/>
  <c r="F11" i="1"/>
  <c r="E11" i="1"/>
  <c r="E32" i="1" l="1"/>
  <c r="F32" i="1"/>
  <c r="J48" i="1"/>
  <c r="K48" i="1"/>
  <c r="K50" i="1" l="1"/>
  <c r="J50" i="1"/>
</calcChain>
</file>

<file path=xl/sharedStrings.xml><?xml version="1.0" encoding="utf-8"?>
<sst xmlns="http://schemas.openxmlformats.org/spreadsheetml/2006/main" count="60" uniqueCount="59">
  <si>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</si>
  <si>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</si>
  <si>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</si>
  <si>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</si>
  <si>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</si>
  <si>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</si>
  <si>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</si>
  <si>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</si>
  <si>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</si>
  <si>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</si>
  <si>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</si>
  <si>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</si>
  <si>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</si>
  <si>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</si>
  <si>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</si>
  <si>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</si>
  <si>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</si>
  <si>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</si>
  <si>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</si>
  <si>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</si>
  <si>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</si>
  <si>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</si>
  <si>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</si>
  <si>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</si>
  <si>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</si>
  <si>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</si>
  <si>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</si>
  <si>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</si>
  <si>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</si>
  <si>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</si>
  <si>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</si>
  <si>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</si>
  <si>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</si>
  <si>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</si>
  <si>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</si>
  <si>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</si>
  <si>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</si>
  <si>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</si>
  <si>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</si>
  <si>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</si>
  <si>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</si>
  <si>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</si>
  <si>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</si>
  <si>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</si>
  <si>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</si>
  <si>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</si>
  <si>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</si>
  <si>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</si>
  <si>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</si>
  <si>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Transferencia, Asignaciones, Subsidios y Otras Ayudas</t>
  </si>
  <si>
    <t xml:space="preserve">Participaciones, Aportaciones, Convenios, Incentivos Derivados de la Colaboración Fiscal, Fondos Distintos de Aportaciones, Transferencias, Asignaciones, Subsidios y Subvenciones, y Pensiones y Jubilaciones </t>
  </si>
  <si>
    <t xml:space="preserve">Transferencias, Asignaciones, Subsidios y Subvenciones, y Pensiones y Jubilaciones </t>
  </si>
  <si>
    <t>Productos</t>
  </si>
  <si>
    <t>Aprovechamientos</t>
  </si>
  <si>
    <t>Participaciones, Aportaciones, Convenios, Incentivos Derivados de la Colaboración Fiscal, Fondos Distintos de Aportaciones</t>
  </si>
  <si>
    <t xml:space="preserve">Ingresos por Venta de Bienes y Prestación de Servicios </t>
  </si>
  <si>
    <t>ENTIDAD SUPERIOR DE FISCALIZACIÓN DEL ESTADO DE QUERÉTARO</t>
  </si>
  <si>
    <t>Estado de Actividades_PERIODO</t>
  </si>
  <si>
    <t>Del 1 de Enero al 30 de Junio de 2023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</si>
</sst>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i/>
      <sz val="12"/>
      <name val="Arial"/>
      <family val="2"/>
    </font>
    <font>
      <i/>
      <sz val="12"/>
      <color theme="1"/>
      <name val="Arial"/>
      <family val="2"/>
    </font>
    <font>
      <b/>
      <sz val="10"/>
      <color theme="0"/>
      <name val="Arial"/>
      <family val="2"/>
    </font>
    <font>
      <b/>
      <sz val="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5848A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63">
    <xf numFmtId="0" fontId="0" fillId="0" borderId="0" xfId="0"/>
    <xf numFmtId="0" fontId="7" fillId="2" borderId="0" xfId="0" applyFont="1" applyFill="1"/>
    <xf numFmtId="0" fontId="2" fillId="2" borderId="0" xfId="2" applyFont="1" applyFill="1"/>
    <xf numFmtId="0" fontId="8" fillId="2" borderId="0" xfId="0" applyFont="1" applyFill="1"/>
    <xf numFmtId="0" fontId="2" fillId="2" borderId="0" xfId="2" applyFont="1" applyFill="1" applyAlignment="1">
      <alignment horizontal="center"/>
    </xf>
    <xf numFmtId="0" fontId="7" fillId="2" borderId="1" xfId="0" applyFont="1" applyFill="1" applyBorder="1"/>
    <xf numFmtId="0" fontId="2" fillId="2" borderId="0" xfId="2" applyFont="1" applyFill="1" applyAlignment="1">
      <alignment vertical="center"/>
    </xf>
    <xf numFmtId="0" fontId="3" fillId="2" borderId="0" xfId="2" applyFont="1" applyFill="1"/>
    <xf numFmtId="0" fontId="7" fillId="2" borderId="2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2" borderId="0" xfId="0" applyFont="1" applyFill="1" applyAlignment="1">
      <alignment vertical="top"/>
    </xf>
    <xf numFmtId="0" fontId="4" fillId="2" borderId="1" xfId="0" applyFont="1" applyFill="1" applyBorder="1" applyAlignment="1">
      <alignment horizontal="left" vertical="top"/>
    </xf>
    <xf numFmtId="0" fontId="7" fillId="2" borderId="3" xfId="0" applyFont="1" applyFill="1" applyBorder="1"/>
    <xf numFmtId="0" fontId="7" fillId="2" borderId="4" xfId="0" applyFont="1" applyFill="1" applyBorder="1"/>
    <xf numFmtId="0" fontId="7" fillId="2" borderId="5" xfId="0" applyFont="1" applyFill="1" applyBorder="1"/>
    <xf numFmtId="0" fontId="3" fillId="2" borderId="0" xfId="0" applyFont="1" applyFill="1"/>
    <xf numFmtId="43" fontId="3" fillId="2" borderId="0" xfId="1" applyFont="1" applyFill="1" applyBorder="1"/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top"/>
    </xf>
    <xf numFmtId="0" fontId="2" fillId="2" borderId="0" xfId="0" applyFont="1" applyFill="1" applyAlignment="1">
      <alignment vertical="top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 applyProtection="1">
      <alignment vertical="top" wrapText="1"/>
      <protection locked="0"/>
    </xf>
    <xf numFmtId="0" fontId="1" fillId="2" borderId="0" xfId="0" applyFont="1" applyFill="1" applyAlignment="1">
      <alignment vertical="top"/>
    </xf>
    <xf numFmtId="0" fontId="9" fillId="3" borderId="6" xfId="0" applyFont="1" applyFill="1" applyBorder="1" applyAlignment="1">
      <alignment horizontal="center" vertical="center"/>
    </xf>
    <xf numFmtId="3" fontId="11" fillId="2" borderId="0" xfId="0" applyNumberFormat="1" applyFont="1" applyFill="1" applyAlignment="1">
      <alignment vertical="top"/>
    </xf>
    <xf numFmtId="0" fontId="12" fillId="2" borderId="0" xfId="0" applyFont="1" applyFill="1" applyAlignment="1">
      <alignment vertical="top"/>
    </xf>
    <xf numFmtId="0" fontId="11" fillId="2" borderId="0" xfId="0" applyFont="1" applyFill="1" applyAlignment="1">
      <alignment vertical="top"/>
    </xf>
    <xf numFmtId="43" fontId="11" fillId="2" borderId="0" xfId="1" applyFont="1" applyFill="1" applyBorder="1"/>
    <xf numFmtId="43" fontId="11" fillId="2" borderId="0" xfId="1" applyFont="1" applyFill="1" applyBorder="1" applyAlignment="1">
      <alignment vertical="top"/>
    </xf>
    <xf numFmtId="0" fontId="14" fillId="0" borderId="0" xfId="0" applyFont="1"/>
    <xf numFmtId="0" fontId="11" fillId="2" borderId="0" xfId="0" applyFont="1" applyFill="1" applyAlignment="1" applyProtection="1">
      <alignment vertical="top" wrapText="1"/>
      <protection locked="0"/>
    </xf>
    <xf numFmtId="3" fontId="10" fillId="2" borderId="0" xfId="0" applyNumberFormat="1" applyFont="1" applyFill="1" applyAlignment="1">
      <alignment vertical="top"/>
    </xf>
    <xf numFmtId="3" fontId="15" fillId="2" borderId="0" xfId="0" applyNumberFormat="1" applyFont="1" applyFill="1" applyAlignment="1">
      <alignment vertical="top"/>
    </xf>
    <xf numFmtId="3" fontId="11" fillId="2" borderId="0" xfId="0" applyNumberFormat="1" applyFont="1" applyFill="1" applyAlignment="1" applyProtection="1">
      <alignment vertical="top"/>
      <protection locked="0"/>
    </xf>
    <xf numFmtId="3" fontId="12" fillId="2" borderId="0" xfId="0" applyNumberFormat="1" applyFont="1" applyFill="1" applyAlignment="1">
      <alignment vertical="top"/>
    </xf>
    <xf numFmtId="0" fontId="13" fillId="2" borderId="2" xfId="0" applyFont="1" applyFill="1" applyBorder="1" applyAlignment="1">
      <alignment vertical="top"/>
    </xf>
    <xf numFmtId="0" fontId="16" fillId="2" borderId="2" xfId="0" applyFont="1" applyFill="1" applyBorder="1" applyAlignment="1">
      <alignment vertical="top"/>
    </xf>
    <xf numFmtId="0" fontId="12" fillId="2" borderId="0" xfId="0" applyFont="1" applyFill="1" applyAlignment="1">
      <alignment vertical="top" wrapText="1"/>
    </xf>
    <xf numFmtId="0" fontId="10" fillId="2" borderId="0" xfId="0" applyFont="1" applyFill="1" applyAlignment="1">
      <alignment vertical="top" wrapText="1"/>
    </xf>
    <xf numFmtId="164" fontId="17" fillId="3" borderId="7" xfId="1" applyNumberFormat="1" applyFont="1" applyFill="1" applyBorder="1" applyAlignment="1">
      <alignment horizontal="center" vertical="center"/>
    </xf>
    <xf numFmtId="0" fontId="17" fillId="3" borderId="7" xfId="2" applyFont="1" applyFill="1" applyBorder="1" applyAlignment="1">
      <alignment horizontal="center" vertical="center"/>
    </xf>
    <xf numFmtId="0" fontId="17" fillId="3" borderId="8" xfId="2" applyFont="1" applyFill="1" applyBorder="1" applyAlignment="1">
      <alignment horizontal="center" vertical="center"/>
    </xf>
    <xf numFmtId="0" fontId="13" fillId="2" borderId="0" xfId="0" applyFont="1" applyFill="1" applyAlignment="1">
      <alignment vertical="top"/>
    </xf>
    <xf numFmtId="0" fontId="16" fillId="2" borderId="0" xfId="0" applyFont="1" applyFill="1" applyAlignment="1">
      <alignment vertical="top"/>
    </xf>
    <xf numFmtId="3" fontId="11" fillId="2" borderId="0" xfId="1" applyNumberFormat="1" applyFont="1" applyFill="1" applyBorder="1" applyAlignment="1" applyProtection="1">
      <alignment vertical="top"/>
      <protection locked="0"/>
    </xf>
    <xf numFmtId="0" fontId="13" fillId="2" borderId="4" xfId="0" applyFont="1" applyFill="1" applyBorder="1"/>
    <xf numFmtId="3" fontId="10" fillId="2" borderId="0" xfId="1" applyNumberFormat="1" applyFont="1" applyFill="1" applyBorder="1" applyAlignment="1" applyProtection="1">
      <alignment vertical="top"/>
    </xf>
    <xf numFmtId="3" fontId="12" fillId="2" borderId="0" xfId="1" applyNumberFormat="1" applyFont="1" applyFill="1" applyBorder="1" applyAlignment="1" applyProtection="1">
      <alignment vertical="top"/>
    </xf>
    <xf numFmtId="0" fontId="18" fillId="2" borderId="0" xfId="2" applyFont="1" applyFill="1" applyAlignment="1">
      <alignment horizontal="center"/>
    </xf>
    <xf numFmtId="0" fontId="11" fillId="2" borderId="0" xfId="0" applyFont="1" applyFill="1" applyAlignment="1">
      <alignment horizontal="left" vertical="top" wrapText="1"/>
    </xf>
    <xf numFmtId="0" fontId="10" fillId="2" borderId="0" xfId="0" applyFont="1" applyFill="1" applyAlignment="1">
      <alignment horizontal="left" vertical="top" wrapText="1"/>
    </xf>
    <xf numFmtId="0" fontId="3" fillId="2" borderId="0" xfId="0" applyFont="1" applyFill="1" applyAlignment="1" applyProtection="1">
      <alignment horizontal="center"/>
      <protection locked="0"/>
    </xf>
    <xf numFmtId="0" fontId="12" fillId="2" borderId="0" xfId="0" applyFont="1" applyFill="1" applyAlignment="1">
      <alignment horizontal="left" vertical="top" wrapText="1"/>
    </xf>
    <xf numFmtId="0" fontId="12" fillId="2" borderId="0" xfId="0" applyFont="1" applyFill="1" applyAlignment="1">
      <alignment vertical="top" wrapText="1"/>
    </xf>
    <xf numFmtId="0" fontId="3" fillId="2" borderId="0" xfId="0" applyFont="1" applyFill="1" applyAlignment="1" applyProtection="1">
      <alignment horizontal="center" vertical="center"/>
      <protection locked="0"/>
    </xf>
    <xf numFmtId="0" fontId="10" fillId="2" borderId="0" xfId="0" applyFont="1" applyFill="1" applyAlignment="1">
      <alignment vertical="top" wrapText="1"/>
    </xf>
    <xf numFmtId="0" fontId="5" fillId="2" borderId="0" xfId="2" applyFont="1" applyFill="1" applyAlignment="1">
      <alignment horizontal="center"/>
    </xf>
    <xf numFmtId="0" fontId="18" fillId="2" borderId="0" xfId="2" applyFont="1" applyFill="1" applyAlignment="1">
      <alignment horizontal="center"/>
    </xf>
    <xf numFmtId="0" fontId="11" fillId="2" borderId="0" xfId="0" applyFont="1" applyFill="1" applyAlignment="1" applyProtection="1">
      <alignment horizontal="center" vertical="top" wrapText="1"/>
      <protection locked="0"/>
    </xf>
    <xf numFmtId="0" fontId="17" fillId="3" borderId="7" xfId="2" applyFont="1" applyFill="1" applyBorder="1" applyAlignment="1">
      <alignment horizontal="center" vertical="center"/>
    </xf>
    <xf numFmtId="0" fontId="13" fillId="2" borderId="0" xfId="0" applyFont="1" applyFill="1" applyAlignment="1" applyProtection="1">
      <alignment horizontal="center"/>
      <protection locked="0"/>
    </xf>
  </cellXfs>
  <cellStyles count="5">
    <cellStyle name="Millares" xfId="1" builtinId="3"/>
    <cellStyle name="Millares 2" xfId="3" xr:uid="{00000000-0005-0000-0000-000001000000}"/>
    <cellStyle name="Millares 3" xfId="4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colors>
    <mruColors>
      <color rgb="FF5584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133350</xdr:colOff>
      <xdr:row>1</xdr:row>
      <xdr:rowOff>152400</xdr:rowOff>
    </xdr:from>
    <xdr:to>
      <xdr:col>2</xdr:col>
      <xdr:colOff>1790700</xdr:colOff>
      <xdr:row>4</xdr:row>
      <xdr:rowOff>180975</xdr:rowOff>
    </xdr:to>
    <xdr:pic>
      <xdr:nvPicPr>
        <xdr:cNvPr id="1029" name="Imagen 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42900"/>
          <a:ext cx="16573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1796317</xdr:colOff>
      <xdr:row>56</xdr:row>
      <xdr:rowOff>83129</xdr:rowOff>
    </xdr:from>
    <xdr:to>
      <xdr:col>10</xdr:col>
      <xdr:colOff>430749</xdr:colOff>
      <xdr:row>61</xdr:row>
      <xdr:rowOff>166359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DFDB4D5C-E727-4689-87F1-985A3420AB94}"/>
            </a:ext>
          </a:extLst>
        </xdr:cNvPr>
        <xdr:cNvSpPr txBox="1"/>
      </xdr:nvSpPr>
      <xdr:spPr>
        <a:xfrm>
          <a:off x="11494499" y="12704620"/>
          <a:ext cx="4093123" cy="8452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__________________________________________</a:t>
          </a:r>
        </a:p>
        <a:p>
          <a:pPr algn="ctr"/>
          <a:r>
            <a:rPr lang="es-MX" sz="13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Martha</a:t>
          </a:r>
          <a:r>
            <a:rPr lang="es-MX" sz="135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Barrera Ledesma </a:t>
          </a:r>
          <a:endParaRPr lang="es-MX" sz="135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3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Titular de la Unidad de Contabilidad y Presupuesto</a:t>
          </a:r>
          <a:endParaRPr lang="es-MX" sz="135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913272</xdr:colOff>
      <xdr:row>56</xdr:row>
      <xdr:rowOff>86892</xdr:rowOff>
    </xdr:from>
    <xdr:to>
      <xdr:col>8</xdr:col>
      <xdr:colOff>827394</xdr:colOff>
      <xdr:row>62</xdr:row>
      <xdr:rowOff>34350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96D318F4-668A-48E5-9BA5-C63DD7698BE9}"/>
            </a:ext>
          </a:extLst>
        </xdr:cNvPr>
        <xdr:cNvSpPr txBox="1"/>
      </xdr:nvSpPr>
      <xdr:spPr>
        <a:xfrm>
          <a:off x="6164145" y="12708383"/>
          <a:ext cx="4361431" cy="8895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___________________________________________</a:t>
          </a:r>
        </a:p>
        <a:p>
          <a:pPr algn="ctr"/>
          <a:r>
            <a:rPr lang="es-MX" sz="13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Maribel Pérez Silva</a:t>
          </a:r>
          <a:r>
            <a:rPr lang="es-MX" sz="135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ctr"/>
          <a:r>
            <a:rPr lang="es-MX" sz="13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Recursos Financieros, Administrativos </a:t>
          </a:r>
        </a:p>
        <a:p>
          <a:pPr algn="ctr"/>
          <a:r>
            <a:rPr lang="es-MX" sz="13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y Tecnológicos</a:t>
          </a:r>
          <a:r>
            <a:rPr lang="es-MX" sz="135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2</xdr:col>
      <xdr:colOff>734291</xdr:colOff>
      <xdr:row>56</xdr:row>
      <xdr:rowOff>94194</xdr:rowOff>
    </xdr:from>
    <xdr:to>
      <xdr:col>3</xdr:col>
      <xdr:colOff>2279303</xdr:colOff>
      <xdr:row>61</xdr:row>
      <xdr:rowOff>177424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5E9C59F2-CE0D-4B30-9E7E-80CBFAECBF3D}"/>
            </a:ext>
          </a:extLst>
        </xdr:cNvPr>
        <xdr:cNvSpPr txBox="1"/>
      </xdr:nvSpPr>
      <xdr:spPr>
        <a:xfrm>
          <a:off x="983673" y="12715685"/>
          <a:ext cx="4080394" cy="8452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__________________________________________</a:t>
          </a:r>
        </a:p>
        <a:p>
          <a:pPr algn="ctr"/>
          <a:r>
            <a:rPr lang="es-MX" sz="13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María</a:t>
          </a:r>
          <a:r>
            <a:rPr lang="es-MX" sz="135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Jacqueline Ortega Silva </a:t>
          </a:r>
          <a:endParaRPr lang="es-MX" sz="135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3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Coordinadora</a:t>
          </a:r>
          <a:r>
            <a:rPr lang="es-MX" sz="135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General Administrativa</a:t>
          </a:r>
          <a:r>
            <a:rPr lang="es-MX" sz="135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9"/>
  <sheetViews>
    <sheetView showGridLines="0" tabSelected="1" zoomScale="65" zoomScaleNormal="80" workbookViewId="0">
      <selection activeCell="E22" sqref="E22"/>
    </sheetView>
  </sheetViews>
  <sheetFormatPr baseColWidth="10" defaultColWidth="0" defaultRowHeight="14.4" zeroHeight="1" x14ac:dyDescent="0.3"/>
  <cols>
    <col min="1" max="1" width="2" customWidth="1"/>
    <col min="2" max="2" width="1.6640625" customWidth="1"/>
    <col min="3" max="3" width="37" customWidth="1"/>
    <col min="4" max="4" width="36" customWidth="1"/>
    <col min="5" max="6" width="20.44140625" customWidth="1"/>
    <col min="7" max="7" width="3.44140625" customWidth="1"/>
    <col min="8" max="8" width="20.6640625" customWidth="1"/>
    <col min="9" max="9" width="59.33203125" customWidth="1"/>
    <col min="10" max="10" width="20.109375" customWidth="1"/>
    <col min="11" max="11" width="19.5546875" customWidth="1"/>
    <col min="12" max="12" width="3.6640625" customWidth="1"/>
    <col min="13" max="13" width="4.5546875" customWidth="1"/>
    <col min="14" max="16384" width="11.44140625" hidden="1"/>
  </cols>
  <sheetData>
    <row r="1" spans="2:12" x14ac:dyDescent="0.3"/>
    <row r="2" spans="2:12" x14ac:dyDescent="0.3">
      <c r="B2" s="1"/>
      <c r="C2" s="2"/>
      <c r="D2" s="58"/>
      <c r="E2" s="58"/>
      <c r="F2" s="58"/>
      <c r="G2" s="58"/>
      <c r="H2" s="58"/>
      <c r="I2" s="58"/>
      <c r="J2" s="58"/>
      <c r="K2" s="2"/>
      <c r="L2" s="2"/>
    </row>
    <row r="3" spans="2:12" ht="16.8" x14ac:dyDescent="0.3">
      <c r="C3" s="3"/>
      <c r="D3" s="59" t="s">
        <v>56</v>
      </c>
      <c r="E3" s="59"/>
      <c r="F3" s="59"/>
      <c r="G3" s="59"/>
      <c r="H3" s="59"/>
      <c r="I3" s="59"/>
      <c r="J3" s="59"/>
      <c r="K3" s="3"/>
      <c r="L3" s="3"/>
    </row>
    <row r="4" spans="2:12" ht="16.8" x14ac:dyDescent="0.3">
      <c r="C4" s="3"/>
      <c r="D4" s="59" t="s">
        <v>57</v>
      </c>
      <c r="E4" s="59"/>
      <c r="F4" s="59"/>
      <c r="G4" s="59"/>
      <c r="H4" s="59"/>
      <c r="I4" s="59"/>
      <c r="J4" s="59"/>
      <c r="K4" s="3"/>
      <c r="L4" s="3"/>
    </row>
    <row r="5" spans="2:12" ht="16.8" x14ac:dyDescent="0.3">
      <c r="C5" s="3"/>
      <c r="D5" s="59" t="s">
        <v>58</v>
      </c>
      <c r="E5" s="59"/>
      <c r="F5" s="59"/>
      <c r="G5" s="59"/>
      <c r="H5" s="59"/>
      <c r="I5" s="59"/>
      <c r="J5" s="59"/>
      <c r="K5" s="3"/>
      <c r="L5" s="3"/>
    </row>
    <row r="6" spans="2:12" ht="16.8" x14ac:dyDescent="0.3">
      <c r="B6" s="4"/>
      <c r="C6" s="4"/>
      <c r="D6" s="59" t="s">
        <v>0</v>
      </c>
      <c r="E6" s="59"/>
      <c r="F6" s="59"/>
      <c r="G6" s="59"/>
      <c r="H6" s="59"/>
      <c r="I6" s="59"/>
      <c r="J6" s="59"/>
      <c r="K6" s="1"/>
      <c r="L6" s="1"/>
    </row>
    <row r="7" spans="2:12" ht="16.8" x14ac:dyDescent="0.3">
      <c r="B7" s="4"/>
      <c r="C7" s="4"/>
      <c r="D7" s="50"/>
      <c r="E7" s="50"/>
      <c r="F7" s="50"/>
      <c r="G7" s="50"/>
      <c r="H7" s="50"/>
      <c r="I7" s="50"/>
      <c r="J7" s="50"/>
      <c r="K7" s="1"/>
      <c r="L7" s="1"/>
    </row>
    <row r="8" spans="2:12" x14ac:dyDescent="0.3">
      <c r="B8" s="25"/>
      <c r="C8" s="61" t="s">
        <v>1</v>
      </c>
      <c r="D8" s="61"/>
      <c r="E8" s="41">
        <v>2023</v>
      </c>
      <c r="F8" s="41">
        <v>2022</v>
      </c>
      <c r="G8" s="42"/>
      <c r="H8" s="61" t="s">
        <v>1</v>
      </c>
      <c r="I8" s="61"/>
      <c r="J8" s="41">
        <v>2023</v>
      </c>
      <c r="K8" s="41">
        <v>2022</v>
      </c>
      <c r="L8" s="43"/>
    </row>
    <row r="9" spans="2:12" ht="5.0999999999999996" customHeight="1" x14ac:dyDescent="0.3">
      <c r="B9" s="5"/>
      <c r="C9" s="6"/>
      <c r="D9" s="6"/>
      <c r="E9" s="7"/>
      <c r="F9" s="7"/>
      <c r="G9" s="1"/>
      <c r="H9" s="1"/>
      <c r="I9" s="1"/>
      <c r="J9" s="1"/>
      <c r="K9" s="1"/>
      <c r="L9" s="8"/>
    </row>
    <row r="10" spans="2:12" ht="15" customHeight="1" x14ac:dyDescent="0.3">
      <c r="B10" s="9"/>
      <c r="C10" s="57" t="s">
        <v>2</v>
      </c>
      <c r="D10" s="57"/>
      <c r="E10" s="26"/>
      <c r="F10" s="26"/>
      <c r="G10" s="44"/>
      <c r="H10" s="57" t="s">
        <v>3</v>
      </c>
      <c r="I10" s="57"/>
      <c r="J10" s="26"/>
      <c r="K10" s="26"/>
      <c r="L10" s="8"/>
    </row>
    <row r="11" spans="2:12" ht="15" customHeight="1" x14ac:dyDescent="0.3">
      <c r="B11" s="10"/>
      <c r="C11" s="52" t="s">
        <v>4</v>
      </c>
      <c r="D11" s="52"/>
      <c r="E11" s="33">
        <f>SUM(E12:E19)</f>
        <v>907613.9</v>
      </c>
      <c r="F11" s="33">
        <f>SUM(F12:F19)</f>
        <v>0</v>
      </c>
      <c r="G11" s="44"/>
      <c r="H11" s="57" t="s">
        <v>5</v>
      </c>
      <c r="I11" s="57"/>
      <c r="J11" s="33">
        <f>SUM(J12:J14)</f>
        <v>41359359.700000003</v>
      </c>
      <c r="K11" s="33">
        <f>SUM(K12:K14)</f>
        <v>40016353.880000003</v>
      </c>
      <c r="L11" s="37"/>
    </row>
    <row r="12" spans="2:12" ht="15" x14ac:dyDescent="0.3">
      <c r="B12" s="11"/>
      <c r="C12" s="51" t="s">
        <v>6</v>
      </c>
      <c r="D12" s="51"/>
      <c r="E12" s="46">
        <v>0</v>
      </c>
      <c r="F12" s="46">
        <v>0</v>
      </c>
      <c r="G12" s="44"/>
      <c r="H12" s="51" t="s">
        <v>7</v>
      </c>
      <c r="I12" s="51"/>
      <c r="J12" s="46">
        <v>34255150.359999999</v>
      </c>
      <c r="K12" s="46">
        <v>32994469.559999999</v>
      </c>
      <c r="L12" s="37"/>
    </row>
    <row r="13" spans="2:12" ht="15" customHeight="1" x14ac:dyDescent="0.3">
      <c r="B13" s="11"/>
      <c r="C13" s="51" t="s">
        <v>8</v>
      </c>
      <c r="D13" s="51"/>
      <c r="E13" s="46">
        <v>0</v>
      </c>
      <c r="F13" s="46">
        <v>0</v>
      </c>
      <c r="G13" s="44"/>
      <c r="H13" s="51" t="s">
        <v>9</v>
      </c>
      <c r="I13" s="51"/>
      <c r="J13" s="46">
        <v>1755833.53</v>
      </c>
      <c r="K13" s="46">
        <v>1535323.01</v>
      </c>
      <c r="L13" s="37"/>
    </row>
    <row r="14" spans="2:12" ht="15" customHeight="1" x14ac:dyDescent="0.3">
      <c r="B14" s="11"/>
      <c r="C14" s="51" t="s">
        <v>10</v>
      </c>
      <c r="D14" s="51"/>
      <c r="E14" s="46">
        <v>0</v>
      </c>
      <c r="F14" s="46">
        <v>0</v>
      </c>
      <c r="G14" s="44"/>
      <c r="H14" s="51" t="s">
        <v>11</v>
      </c>
      <c r="I14" s="51"/>
      <c r="J14" s="46">
        <v>5348375.8099999996</v>
      </c>
      <c r="K14" s="46">
        <v>5486561.3099999996</v>
      </c>
      <c r="L14" s="37"/>
    </row>
    <row r="15" spans="2:12" ht="15.6" x14ac:dyDescent="0.3">
      <c r="B15" s="11"/>
      <c r="C15" s="51" t="s">
        <v>12</v>
      </c>
      <c r="D15" s="51"/>
      <c r="E15" s="46">
        <v>0</v>
      </c>
      <c r="F15" s="46">
        <v>0</v>
      </c>
      <c r="G15" s="44"/>
      <c r="H15" s="40"/>
      <c r="I15" s="28"/>
      <c r="J15" s="34"/>
      <c r="K15" s="34"/>
      <c r="L15" s="37"/>
    </row>
    <row r="16" spans="2:12" ht="15.6" x14ac:dyDescent="0.3">
      <c r="B16" s="11"/>
      <c r="C16" s="51" t="s">
        <v>52</v>
      </c>
      <c r="D16" s="51"/>
      <c r="E16" s="46">
        <v>905.9</v>
      </c>
      <c r="F16" s="46">
        <v>0</v>
      </c>
      <c r="G16" s="44"/>
      <c r="H16" s="57" t="s">
        <v>49</v>
      </c>
      <c r="I16" s="57"/>
      <c r="J16" s="33">
        <f>SUM(J17:J25)</f>
        <v>5004051.6100000003</v>
      </c>
      <c r="K16" s="33">
        <f>SUM(K17:K25)</f>
        <v>3908806.76</v>
      </c>
      <c r="L16" s="37"/>
    </row>
    <row r="17" spans="2:12" ht="15" x14ac:dyDescent="0.3">
      <c r="B17" s="11"/>
      <c r="C17" s="51" t="s">
        <v>53</v>
      </c>
      <c r="D17" s="51"/>
      <c r="E17" s="46">
        <v>0</v>
      </c>
      <c r="F17" s="46">
        <v>0</v>
      </c>
      <c r="G17" s="44"/>
      <c r="H17" s="51" t="s">
        <v>13</v>
      </c>
      <c r="I17" s="51"/>
      <c r="J17" s="46">
        <v>0</v>
      </c>
      <c r="K17" s="46">
        <v>0</v>
      </c>
      <c r="L17" s="37"/>
    </row>
    <row r="18" spans="2:12" ht="15" customHeight="1" x14ac:dyDescent="0.3">
      <c r="B18" s="11"/>
      <c r="C18" s="51" t="s">
        <v>55</v>
      </c>
      <c r="D18" s="51"/>
      <c r="E18" s="46">
        <v>906708</v>
      </c>
      <c r="F18" s="46">
        <v>0</v>
      </c>
      <c r="G18" s="44"/>
      <c r="H18" s="51" t="s">
        <v>14</v>
      </c>
      <c r="I18" s="51"/>
      <c r="J18" s="46">
        <v>0</v>
      </c>
      <c r="K18" s="46">
        <v>0</v>
      </c>
      <c r="L18" s="37"/>
    </row>
    <row r="19" spans="2:12" ht="16.5" customHeight="1" x14ac:dyDescent="0.3">
      <c r="B19" s="11"/>
      <c r="C19" s="51"/>
      <c r="D19" s="51"/>
      <c r="E19" s="46"/>
      <c r="F19" s="46"/>
      <c r="G19" s="44"/>
      <c r="H19" s="51" t="s">
        <v>15</v>
      </c>
      <c r="I19" s="51"/>
      <c r="J19" s="46">
        <v>0</v>
      </c>
      <c r="K19" s="46">
        <v>0</v>
      </c>
      <c r="L19" s="37"/>
    </row>
    <row r="20" spans="2:12" ht="15.6" x14ac:dyDescent="0.3">
      <c r="B20" s="10"/>
      <c r="C20" s="40"/>
      <c r="D20" s="28"/>
      <c r="E20" s="34"/>
      <c r="F20" s="34"/>
      <c r="G20" s="44"/>
      <c r="H20" s="51" t="s">
        <v>16</v>
      </c>
      <c r="I20" s="51"/>
      <c r="J20" s="46">
        <v>639297</v>
      </c>
      <c r="K20" s="46">
        <v>576705</v>
      </c>
      <c r="L20" s="37"/>
    </row>
    <row r="21" spans="2:12" ht="84.75" customHeight="1" x14ac:dyDescent="0.3">
      <c r="B21" s="10"/>
      <c r="C21" s="52" t="s">
        <v>50</v>
      </c>
      <c r="D21" s="52"/>
      <c r="E21" s="33">
        <f>SUM(E22:E23)</f>
        <v>51456221</v>
      </c>
      <c r="F21" s="33">
        <f>SUM(F22:F23)</f>
        <v>47163000</v>
      </c>
      <c r="G21" s="44"/>
      <c r="H21" s="51" t="s">
        <v>17</v>
      </c>
      <c r="I21" s="51"/>
      <c r="J21" s="46">
        <v>4364754.6100000003</v>
      </c>
      <c r="K21" s="46">
        <v>3332101.76</v>
      </c>
      <c r="L21" s="37"/>
    </row>
    <row r="22" spans="2:12" ht="35.25" customHeight="1" x14ac:dyDescent="0.3">
      <c r="B22" s="11"/>
      <c r="C22" s="51" t="s">
        <v>54</v>
      </c>
      <c r="D22" s="51"/>
      <c r="E22" s="35">
        <v>155500</v>
      </c>
      <c r="F22" s="35">
        <v>0</v>
      </c>
      <c r="G22" s="44"/>
      <c r="H22" s="51" t="s">
        <v>19</v>
      </c>
      <c r="I22" s="51"/>
      <c r="J22" s="46">
        <v>0</v>
      </c>
      <c r="K22" s="46">
        <v>0</v>
      </c>
      <c r="L22" s="37"/>
    </row>
    <row r="23" spans="2:12" ht="29.25" customHeight="1" x14ac:dyDescent="0.3">
      <c r="B23" s="11"/>
      <c r="C23" s="51" t="s">
        <v>51</v>
      </c>
      <c r="D23" s="51"/>
      <c r="E23" s="46">
        <v>51300721</v>
      </c>
      <c r="F23" s="46">
        <v>47163000</v>
      </c>
      <c r="G23" s="44"/>
      <c r="H23" s="51" t="s">
        <v>20</v>
      </c>
      <c r="I23" s="51"/>
      <c r="J23" s="46">
        <v>0</v>
      </c>
      <c r="K23" s="46">
        <v>0</v>
      </c>
      <c r="L23" s="37"/>
    </row>
    <row r="24" spans="2:12" ht="15.6" x14ac:dyDescent="0.3">
      <c r="B24" s="10"/>
      <c r="C24" s="40"/>
      <c r="D24" s="28"/>
      <c r="E24" s="34"/>
      <c r="F24" s="34"/>
      <c r="G24" s="44"/>
      <c r="H24" s="51" t="s">
        <v>21</v>
      </c>
      <c r="I24" s="51"/>
      <c r="J24" s="46">
        <v>0</v>
      </c>
      <c r="K24" s="46">
        <v>0</v>
      </c>
      <c r="L24" s="37"/>
    </row>
    <row r="25" spans="2:12" ht="15" customHeight="1" x14ac:dyDescent="0.3">
      <c r="B25" s="11"/>
      <c r="C25" s="52" t="s">
        <v>22</v>
      </c>
      <c r="D25" s="52"/>
      <c r="E25" s="33">
        <f>SUM(E26:E30)</f>
        <v>8279.18</v>
      </c>
      <c r="F25" s="33">
        <f>SUM(F26:F30)</f>
        <v>519864.78</v>
      </c>
      <c r="G25" s="44"/>
      <c r="H25" s="51" t="s">
        <v>23</v>
      </c>
      <c r="I25" s="51"/>
      <c r="J25" s="46">
        <v>0</v>
      </c>
      <c r="K25" s="46">
        <v>0</v>
      </c>
      <c r="L25" s="37"/>
    </row>
    <row r="26" spans="2:12" ht="15.6" x14ac:dyDescent="0.3">
      <c r="B26" s="11"/>
      <c r="C26" s="51" t="s">
        <v>24</v>
      </c>
      <c r="D26" s="51"/>
      <c r="E26" s="46">
        <v>0</v>
      </c>
      <c r="F26" s="46">
        <v>336</v>
      </c>
      <c r="G26" s="44"/>
      <c r="H26" s="40"/>
      <c r="I26" s="28"/>
      <c r="J26" s="34"/>
      <c r="K26" s="34"/>
      <c r="L26" s="37"/>
    </row>
    <row r="27" spans="2:12" ht="15" customHeight="1" x14ac:dyDescent="0.3">
      <c r="B27" s="11"/>
      <c r="C27" s="51" t="s">
        <v>25</v>
      </c>
      <c r="D27" s="51"/>
      <c r="E27" s="46">
        <v>0</v>
      </c>
      <c r="F27" s="46">
        <v>0</v>
      </c>
      <c r="G27" s="44"/>
      <c r="H27" s="52" t="s">
        <v>18</v>
      </c>
      <c r="I27" s="52"/>
      <c r="J27" s="33">
        <f>SUM(J28:J30)</f>
        <v>0</v>
      </c>
      <c r="K27" s="33">
        <f>SUM(K28:K30)</f>
        <v>0</v>
      </c>
      <c r="L27" s="37"/>
    </row>
    <row r="28" spans="2:12" ht="30" customHeight="1" x14ac:dyDescent="0.3">
      <c r="B28" s="11"/>
      <c r="C28" s="51" t="s">
        <v>26</v>
      </c>
      <c r="D28" s="51"/>
      <c r="E28" s="46">
        <v>0</v>
      </c>
      <c r="F28" s="46">
        <v>0</v>
      </c>
      <c r="G28" s="44"/>
      <c r="H28" s="51" t="s">
        <v>27</v>
      </c>
      <c r="I28" s="51"/>
      <c r="J28" s="46">
        <v>0</v>
      </c>
      <c r="K28" s="46">
        <v>0</v>
      </c>
      <c r="L28" s="37"/>
    </row>
    <row r="29" spans="2:12" ht="15" customHeight="1" x14ac:dyDescent="0.3">
      <c r="B29" s="11"/>
      <c r="C29" s="51" t="s">
        <v>28</v>
      </c>
      <c r="D29" s="51"/>
      <c r="E29" s="46">
        <v>0</v>
      </c>
      <c r="F29" s="46">
        <v>0</v>
      </c>
      <c r="G29" s="44"/>
      <c r="H29" s="51" t="s">
        <v>29</v>
      </c>
      <c r="I29" s="51"/>
      <c r="J29" s="46">
        <v>0</v>
      </c>
      <c r="K29" s="46">
        <v>0</v>
      </c>
      <c r="L29" s="37"/>
    </row>
    <row r="30" spans="2:12" ht="16.5" customHeight="1" x14ac:dyDescent="0.3">
      <c r="B30" s="11"/>
      <c r="C30" s="51" t="s">
        <v>30</v>
      </c>
      <c r="D30" s="51"/>
      <c r="E30" s="46">
        <v>8279.18</v>
      </c>
      <c r="F30" s="46">
        <v>519528.78</v>
      </c>
      <c r="G30" s="44"/>
      <c r="H30" s="51" t="s">
        <v>31</v>
      </c>
      <c r="I30" s="51"/>
      <c r="J30" s="46">
        <v>0</v>
      </c>
      <c r="K30" s="46">
        <v>0</v>
      </c>
      <c r="L30" s="37"/>
    </row>
    <row r="31" spans="2:12" ht="15.6" x14ac:dyDescent="0.3">
      <c r="B31" s="10"/>
      <c r="C31" s="40"/>
      <c r="D31" s="27"/>
      <c r="E31" s="26"/>
      <c r="F31" s="26"/>
      <c r="G31" s="44"/>
      <c r="H31" s="40"/>
      <c r="I31" s="28"/>
      <c r="J31" s="34"/>
      <c r="K31" s="34"/>
      <c r="L31" s="37"/>
    </row>
    <row r="32" spans="2:12" ht="15" customHeight="1" x14ac:dyDescent="0.3">
      <c r="B32" s="13"/>
      <c r="C32" s="54" t="s">
        <v>32</v>
      </c>
      <c r="D32" s="54"/>
      <c r="E32" s="36">
        <f>E11+E21+E25</f>
        <v>52372114.079999998</v>
      </c>
      <c r="F32" s="36">
        <f>F11+F21+F25</f>
        <v>47682864.780000001</v>
      </c>
      <c r="G32" s="45"/>
      <c r="H32" s="57" t="s">
        <v>33</v>
      </c>
      <c r="I32" s="57"/>
      <c r="J32" s="48">
        <f>SUM(J33:J37)</f>
        <v>0</v>
      </c>
      <c r="K32" s="48">
        <f>SUM(K33:K37)</f>
        <v>0</v>
      </c>
      <c r="L32" s="37"/>
    </row>
    <row r="33" spans="2:12" ht="15.6" x14ac:dyDescent="0.3">
      <c r="B33" s="10"/>
      <c r="C33" s="54"/>
      <c r="D33" s="54"/>
      <c r="E33" s="26"/>
      <c r="F33" s="26"/>
      <c r="G33" s="44"/>
      <c r="H33" s="51" t="s">
        <v>34</v>
      </c>
      <c r="I33" s="51"/>
      <c r="J33" s="46">
        <v>0</v>
      </c>
      <c r="K33" s="46">
        <v>0</v>
      </c>
      <c r="L33" s="37"/>
    </row>
    <row r="34" spans="2:12" ht="15" x14ac:dyDescent="0.3">
      <c r="B34" s="5"/>
      <c r="C34" s="44"/>
      <c r="D34" s="44"/>
      <c r="E34" s="44"/>
      <c r="F34" s="44"/>
      <c r="G34" s="44"/>
      <c r="H34" s="51" t="s">
        <v>35</v>
      </c>
      <c r="I34" s="51"/>
      <c r="J34" s="46">
        <v>0</v>
      </c>
      <c r="K34" s="46">
        <v>0</v>
      </c>
      <c r="L34" s="37"/>
    </row>
    <row r="35" spans="2:12" ht="15" x14ac:dyDescent="0.3">
      <c r="B35" s="5"/>
      <c r="C35" s="44"/>
      <c r="D35" s="44"/>
      <c r="E35" s="44"/>
      <c r="F35" s="44"/>
      <c r="G35" s="44"/>
      <c r="H35" s="51" t="s">
        <v>36</v>
      </c>
      <c r="I35" s="51"/>
      <c r="J35" s="46">
        <v>0</v>
      </c>
      <c r="K35" s="46">
        <v>0</v>
      </c>
      <c r="L35" s="37"/>
    </row>
    <row r="36" spans="2:12" ht="15" x14ac:dyDescent="0.3">
      <c r="B36" s="5"/>
      <c r="C36" s="44"/>
      <c r="D36" s="44"/>
      <c r="E36" s="44"/>
      <c r="F36" s="44"/>
      <c r="G36" s="44"/>
      <c r="H36" s="51" t="s">
        <v>37</v>
      </c>
      <c r="I36" s="51"/>
      <c r="J36" s="46">
        <v>0</v>
      </c>
      <c r="K36" s="46">
        <v>0</v>
      </c>
      <c r="L36" s="37"/>
    </row>
    <row r="37" spans="2:12" ht="15" x14ac:dyDescent="0.3">
      <c r="B37" s="5"/>
      <c r="C37" s="44"/>
      <c r="D37" s="44"/>
      <c r="E37" s="44"/>
      <c r="F37" s="44"/>
      <c r="G37" s="44"/>
      <c r="H37" s="51" t="s">
        <v>38</v>
      </c>
      <c r="I37" s="51"/>
      <c r="J37" s="46">
        <v>0</v>
      </c>
      <c r="K37" s="46">
        <v>0</v>
      </c>
      <c r="L37" s="37"/>
    </row>
    <row r="38" spans="2:12" ht="7.5" customHeight="1" x14ac:dyDescent="0.3">
      <c r="B38" s="5"/>
      <c r="C38" s="44"/>
      <c r="D38" s="44"/>
      <c r="E38" s="44"/>
      <c r="F38" s="44"/>
      <c r="G38" s="44"/>
      <c r="H38" s="40"/>
      <c r="I38" s="28"/>
      <c r="J38" s="34"/>
      <c r="K38" s="34"/>
      <c r="L38" s="37"/>
    </row>
    <row r="39" spans="2:12" ht="15.6" x14ac:dyDescent="0.3">
      <c r="B39" s="5"/>
      <c r="C39" s="44"/>
      <c r="D39" s="44"/>
      <c r="E39" s="44"/>
      <c r="F39" s="44"/>
      <c r="G39" s="44"/>
      <c r="H39" s="52" t="s">
        <v>39</v>
      </c>
      <c r="I39" s="52"/>
      <c r="J39" s="48">
        <f>SUM(J40:J43)</f>
        <v>1199172.92</v>
      </c>
      <c r="K39" s="48">
        <f>SUM(K40:K43)</f>
        <v>866816.67999999993</v>
      </c>
      <c r="L39" s="37"/>
    </row>
    <row r="40" spans="2:12" ht="15" x14ac:dyDescent="0.3">
      <c r="B40" s="5"/>
      <c r="C40" s="44"/>
      <c r="D40" s="44"/>
      <c r="E40" s="44"/>
      <c r="F40" s="44"/>
      <c r="G40" s="44"/>
      <c r="H40" s="51" t="s">
        <v>40</v>
      </c>
      <c r="I40" s="51"/>
      <c r="J40" s="46">
        <v>1199171.2</v>
      </c>
      <c r="K40" s="46">
        <v>866812.97</v>
      </c>
      <c r="L40" s="37"/>
    </row>
    <row r="41" spans="2:12" ht="15" x14ac:dyDescent="0.3">
      <c r="B41" s="5"/>
      <c r="C41" s="44"/>
      <c r="D41" s="44"/>
      <c r="E41" s="44"/>
      <c r="F41" s="44"/>
      <c r="G41" s="44"/>
      <c r="H41" s="51" t="s">
        <v>41</v>
      </c>
      <c r="I41" s="51"/>
      <c r="J41" s="46">
        <v>0</v>
      </c>
      <c r="K41" s="46">
        <v>0</v>
      </c>
      <c r="L41" s="37"/>
    </row>
    <row r="42" spans="2:12" ht="15" x14ac:dyDescent="0.3">
      <c r="B42" s="5"/>
      <c r="C42" s="44"/>
      <c r="D42" s="44"/>
      <c r="E42" s="44"/>
      <c r="F42" s="44"/>
      <c r="G42" s="44"/>
      <c r="H42" s="51" t="s">
        <v>42</v>
      </c>
      <c r="I42" s="51"/>
      <c r="J42" s="46">
        <v>0</v>
      </c>
      <c r="K42" s="46">
        <v>0</v>
      </c>
      <c r="L42" s="37"/>
    </row>
    <row r="43" spans="2:12" ht="15" x14ac:dyDescent="0.3">
      <c r="B43" s="5"/>
      <c r="C43" s="44"/>
      <c r="D43" s="44"/>
      <c r="E43" s="44"/>
      <c r="F43" s="44"/>
      <c r="G43" s="44"/>
      <c r="H43" s="51" t="s">
        <v>43</v>
      </c>
      <c r="I43" s="51"/>
      <c r="J43" s="46">
        <v>1.72</v>
      </c>
      <c r="K43" s="46">
        <v>3.71</v>
      </c>
      <c r="L43" s="37"/>
    </row>
    <row r="44" spans="2:12" ht="7.5" customHeight="1" x14ac:dyDescent="0.3">
      <c r="B44" s="5"/>
      <c r="C44" s="44"/>
      <c r="D44" s="44"/>
      <c r="E44" s="44"/>
      <c r="F44" s="44"/>
      <c r="G44" s="44"/>
      <c r="H44" s="40"/>
      <c r="I44" s="28"/>
      <c r="J44" s="34"/>
      <c r="K44" s="34"/>
      <c r="L44" s="37"/>
    </row>
    <row r="45" spans="2:12" ht="15.6" x14ac:dyDescent="0.3">
      <c r="B45" s="5"/>
      <c r="C45" s="44"/>
      <c r="D45" s="44"/>
      <c r="E45" s="44"/>
      <c r="F45" s="44"/>
      <c r="G45" s="44"/>
      <c r="H45" s="52" t="s">
        <v>44</v>
      </c>
      <c r="I45" s="52"/>
      <c r="J45" s="48">
        <f>J46</f>
        <v>0</v>
      </c>
      <c r="K45" s="48">
        <f>K46</f>
        <v>0</v>
      </c>
      <c r="L45" s="37"/>
    </row>
    <row r="46" spans="2:12" ht="15" x14ac:dyDescent="0.3">
      <c r="B46" s="5"/>
      <c r="C46" s="44"/>
      <c r="D46" s="44"/>
      <c r="E46" s="44"/>
      <c r="F46" s="44"/>
      <c r="G46" s="44"/>
      <c r="H46" s="51" t="s">
        <v>45</v>
      </c>
      <c r="I46" s="51"/>
      <c r="J46" s="46">
        <v>0</v>
      </c>
      <c r="K46" s="46">
        <v>0</v>
      </c>
      <c r="L46" s="37"/>
    </row>
    <row r="47" spans="2:12" ht="15.6" x14ac:dyDescent="0.3">
      <c r="B47" s="5"/>
      <c r="C47" s="44"/>
      <c r="D47" s="44"/>
      <c r="E47" s="44"/>
      <c r="F47" s="44"/>
      <c r="G47" s="44"/>
      <c r="H47" s="40"/>
      <c r="I47" s="28"/>
      <c r="J47" s="34"/>
      <c r="K47" s="34"/>
      <c r="L47" s="37"/>
    </row>
    <row r="48" spans="2:12" ht="15.6" x14ac:dyDescent="0.3">
      <c r="B48" s="5"/>
      <c r="C48" s="44"/>
      <c r="D48" s="44"/>
      <c r="E48" s="44"/>
      <c r="F48" s="44"/>
      <c r="G48" s="44"/>
      <c r="H48" s="54" t="s">
        <v>46</v>
      </c>
      <c r="I48" s="54"/>
      <c r="J48" s="49">
        <f>J11+J16+J27+J32+J39+J45</f>
        <v>47562584.230000004</v>
      </c>
      <c r="K48" s="49">
        <f>K11+K16+K27+K32+K39+K45</f>
        <v>44791977.32</v>
      </c>
      <c r="L48" s="38"/>
    </row>
    <row r="49" spans="2:12" ht="15.6" x14ac:dyDescent="0.3">
      <c r="B49" s="5"/>
      <c r="C49" s="44"/>
      <c r="D49" s="44"/>
      <c r="E49" s="44"/>
      <c r="F49" s="44"/>
      <c r="G49" s="44"/>
      <c r="H49" s="39"/>
      <c r="I49" s="39"/>
      <c r="J49" s="34"/>
      <c r="K49" s="34"/>
      <c r="L49" s="38"/>
    </row>
    <row r="50" spans="2:12" ht="15.6" x14ac:dyDescent="0.3">
      <c r="B50" s="5"/>
      <c r="C50" s="44"/>
      <c r="D50" s="44"/>
      <c r="E50" s="44"/>
      <c r="F50" s="44"/>
      <c r="G50" s="44"/>
      <c r="H50" s="55" t="s">
        <v>47</v>
      </c>
      <c r="I50" s="55"/>
      <c r="J50" s="49">
        <f>E32-J48</f>
        <v>4809529.849999994</v>
      </c>
      <c r="K50" s="49">
        <f>F32-K48</f>
        <v>2890887.4600000009</v>
      </c>
      <c r="L50" s="38"/>
    </row>
    <row r="51" spans="2:12" ht="15.6" x14ac:dyDescent="0.3">
      <c r="B51" s="14"/>
      <c r="C51" s="15"/>
      <c r="D51" s="15"/>
      <c r="E51" s="47"/>
      <c r="F51" s="47"/>
      <c r="G51" s="47"/>
      <c r="H51" s="15"/>
      <c r="I51" s="15"/>
      <c r="J51" s="15"/>
      <c r="K51" s="15"/>
      <c r="L51" s="16"/>
    </row>
    <row r="52" spans="2:12" x14ac:dyDescent="0.3">
      <c r="B52" s="24" t="s">
        <v>48</v>
      </c>
      <c r="C52" s="24"/>
      <c r="D52" s="12"/>
      <c r="E52" s="12"/>
      <c r="F52" s="12"/>
      <c r="G52" s="12"/>
      <c r="H52" s="12"/>
      <c r="I52" s="12"/>
      <c r="J52" s="12"/>
    </row>
    <row r="53" spans="2:12" x14ac:dyDescent="0.3">
      <c r="C53" s="12"/>
      <c r="D53" s="17"/>
      <c r="E53" s="18"/>
      <c r="F53" s="18"/>
      <c r="H53" s="19"/>
      <c r="I53" s="17"/>
      <c r="J53" s="18"/>
      <c r="K53" s="18"/>
    </row>
    <row r="54" spans="2:12" x14ac:dyDescent="0.3">
      <c r="C54" s="12"/>
      <c r="D54" s="17"/>
      <c r="E54" s="18"/>
      <c r="F54" s="18"/>
      <c r="H54" s="19"/>
      <c r="I54" s="17"/>
      <c r="J54" s="18"/>
      <c r="K54" s="18"/>
    </row>
    <row r="55" spans="2:12" x14ac:dyDescent="0.3">
      <c r="C55" s="12"/>
      <c r="D55" s="53"/>
      <c r="E55" s="53"/>
      <c r="F55" s="18"/>
      <c r="H55" s="56"/>
      <c r="I55" s="56"/>
      <c r="J55" s="18"/>
      <c r="K55" s="18"/>
    </row>
    <row r="56" spans="2:12" ht="15" customHeight="1" x14ac:dyDescent="0.3">
      <c r="C56" s="20"/>
      <c r="D56" s="62"/>
      <c r="E56" s="62"/>
      <c r="F56" s="29"/>
      <c r="G56" s="29"/>
      <c r="H56" s="62"/>
      <c r="I56" s="62"/>
      <c r="J56" s="21"/>
      <c r="K56" s="18"/>
    </row>
    <row r="57" spans="2:12" ht="15" customHeight="1" x14ac:dyDescent="0.3">
      <c r="C57" s="22"/>
      <c r="D57" s="60"/>
      <c r="E57" s="60"/>
      <c r="F57" s="30"/>
      <c r="G57" s="30"/>
      <c r="H57" s="60"/>
      <c r="I57" s="60"/>
      <c r="J57" s="21"/>
      <c r="K57" s="18"/>
    </row>
    <row r="58" spans="2:12" ht="30" customHeight="1" x14ac:dyDescent="0.3">
      <c r="D58" s="31"/>
      <c r="E58" s="32"/>
      <c r="F58" s="31"/>
      <c r="G58" s="31"/>
      <c r="H58" s="31"/>
      <c r="I58" s="31"/>
    </row>
    <row r="59" spans="2:12" hidden="1" x14ac:dyDescent="0.3">
      <c r="E59" s="23"/>
    </row>
    <row r="60" spans="2:12" hidden="1" x14ac:dyDescent="0.3">
      <c r="E60" s="23"/>
    </row>
    <row r="61" spans="2:12" x14ac:dyDescent="0.3"/>
    <row r="62" spans="2:12" x14ac:dyDescent="0.3"/>
    <row r="63" spans="2:12" x14ac:dyDescent="0.3"/>
    <row r="64" spans="2:12" x14ac:dyDescent="0.3"/>
    <row r="65" x14ac:dyDescent="0.3"/>
    <row r="66" x14ac:dyDescent="0.3"/>
    <row r="67" x14ac:dyDescent="0.3"/>
    <row r="68" x14ac:dyDescent="0.3"/>
    <row r="69" x14ac:dyDescent="0.3"/>
  </sheetData>
  <mergeCells count="68">
    <mergeCell ref="D57:E57"/>
    <mergeCell ref="H57:I57"/>
    <mergeCell ref="C8:D8"/>
    <mergeCell ref="H8:I8"/>
    <mergeCell ref="H11:I11"/>
    <mergeCell ref="C12:D12"/>
    <mergeCell ref="H12:I12"/>
    <mergeCell ref="C13:D13"/>
    <mergeCell ref="C10:D10"/>
    <mergeCell ref="H10:I10"/>
    <mergeCell ref="C11:D11"/>
    <mergeCell ref="D56:E56"/>
    <mergeCell ref="H56:I56"/>
    <mergeCell ref="C23:D23"/>
    <mergeCell ref="H23:I23"/>
    <mergeCell ref="C17:D17"/>
    <mergeCell ref="H22:I22"/>
    <mergeCell ref="H19:I19"/>
    <mergeCell ref="H20:I20"/>
    <mergeCell ref="H21:I21"/>
    <mergeCell ref="D2:J2"/>
    <mergeCell ref="D4:J4"/>
    <mergeCell ref="D5:J5"/>
    <mergeCell ref="D6:J6"/>
    <mergeCell ref="D3:J3"/>
    <mergeCell ref="H13:I13"/>
    <mergeCell ref="H14:I14"/>
    <mergeCell ref="H16:I16"/>
    <mergeCell ref="H17:I17"/>
    <mergeCell ref="H18:I18"/>
    <mergeCell ref="C16:D16"/>
    <mergeCell ref="C15:D15"/>
    <mergeCell ref="H32:I32"/>
    <mergeCell ref="H24:I24"/>
    <mergeCell ref="H25:I25"/>
    <mergeCell ref="H27:I27"/>
    <mergeCell ref="H28:I28"/>
    <mergeCell ref="H29:I29"/>
    <mergeCell ref="H30:I30"/>
    <mergeCell ref="H46:I46"/>
    <mergeCell ref="H50:I50"/>
    <mergeCell ref="H55:I55"/>
    <mergeCell ref="H33:I33"/>
    <mergeCell ref="H34:I34"/>
    <mergeCell ref="H48:I48"/>
    <mergeCell ref="H36:I36"/>
    <mergeCell ref="H37:I37"/>
    <mergeCell ref="H39:I39"/>
    <mergeCell ref="H40:I40"/>
    <mergeCell ref="H41:I41"/>
    <mergeCell ref="H42:I42"/>
    <mergeCell ref="H35:I35"/>
    <mergeCell ref="H43:I43"/>
    <mergeCell ref="H45:I45"/>
    <mergeCell ref="D55:E55"/>
    <mergeCell ref="C33:D33"/>
    <mergeCell ref="C32:D32"/>
    <mergeCell ref="C27:D27"/>
    <mergeCell ref="C26:D26"/>
    <mergeCell ref="C28:D28"/>
    <mergeCell ref="C29:D29"/>
    <mergeCell ref="C30:D30"/>
    <mergeCell ref="C14:D14"/>
    <mergeCell ref="C25:D25"/>
    <mergeCell ref="C22:D22"/>
    <mergeCell ref="C21:D21"/>
    <mergeCell ref="C19:D19"/>
    <mergeCell ref="C18:D18"/>
  </mergeCells>
  <printOptions horizontalCentered="1" verticalCentered="1"/>
  <pageMargins left="0" right="0" top="0.39370078740157483" bottom="0" header="0" footer="0"/>
  <pageSetup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ACTIVIDAES PERIODO</vt:lpstr>
      <vt:lpstr>'FORMATO ACTIVIDAES PERIODO'!Área_de_impresión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ESFE201906007</cp:lastModifiedBy>
  <cp:lastPrinted>2023-03-06T20:40:29Z</cp:lastPrinted>
  <dcterms:created xsi:type="dcterms:W3CDTF">2014-09-04T17:23:24Z</dcterms:created>
  <dcterms:modified xsi:type="dcterms:W3CDTF">2023-07-05T19:11:56Z</dcterms:modified>
</cp:coreProperties>
</file>